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465" windowWidth="20505" windowHeight="1236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S5" i="1" l="1"/>
  <c r="S4" i="1"/>
  <c r="H11" i="1"/>
  <c r="H4" i="1"/>
  <c r="H5" i="1"/>
  <c r="H6" i="1"/>
  <c r="H7" i="1"/>
  <c r="H8" i="1"/>
  <c r="H9" i="1"/>
  <c r="H10" i="1"/>
  <c r="H12" i="1"/>
  <c r="H13" i="1"/>
  <c r="H14" i="1"/>
  <c r="H15" i="1"/>
  <c r="H16" i="1"/>
  <c r="H17" i="1"/>
  <c r="H18" i="1"/>
  <c r="H23" i="1"/>
  <c r="H24" i="1"/>
  <c r="H25" i="1"/>
  <c r="H3" i="1"/>
</calcChain>
</file>

<file path=xl/sharedStrings.xml><?xml version="1.0" encoding="utf-8"?>
<sst xmlns="http://schemas.openxmlformats.org/spreadsheetml/2006/main" count="104" uniqueCount="75">
  <si>
    <t>Estimated MERV</t>
  </si>
  <si>
    <r>
      <t>Resistance ("H</t>
    </r>
    <r>
      <rPr>
        <b/>
        <vertAlign val="subscript"/>
        <sz val="11"/>
        <color theme="1"/>
        <rFont val="Calibri"/>
        <family val="2"/>
        <scheme val="minor"/>
      </rPr>
      <t>2</t>
    </r>
    <r>
      <rPr>
        <b/>
        <sz val="11"/>
        <color theme="1"/>
        <rFont val="Calibri"/>
        <family val="2"/>
        <scheme val="minor"/>
      </rPr>
      <t>O") at 10 FPM</t>
    </r>
  </si>
  <si>
    <t>0.3 to 1 micron E1 (%)</t>
  </si>
  <si>
    <t>1.1 to 2.6 micron E2 (%)</t>
  </si>
  <si>
    <t>3.5 to 8.5 microns E3 (%)</t>
  </si>
  <si>
    <t>Blue Heaven Sample No.</t>
  </si>
  <si>
    <t>16-0625</t>
  </si>
  <si>
    <t>16-0624</t>
  </si>
  <si>
    <t xml:space="preserve"> </t>
  </si>
  <si>
    <r>
      <rPr>
        <b/>
        <sz val="11"/>
        <color theme="1"/>
        <rFont val="Calibri"/>
        <family val="2"/>
        <scheme val="minor"/>
      </rPr>
      <t>Reemay</t>
    </r>
    <r>
      <rPr>
        <sz val="11"/>
        <color theme="1"/>
        <rFont val="Calibri"/>
        <family val="2"/>
        <scheme val="minor"/>
      </rPr>
      <t xml:space="preserve"> 2040</t>
    </r>
  </si>
  <si>
    <r>
      <t xml:space="preserve">Mogul 135 TCS-2 (0.75mm) </t>
    </r>
    <r>
      <rPr>
        <sz val="11"/>
        <color rgb="FFFF0000"/>
        <rFont val="Calibri"/>
        <family val="2"/>
        <scheme val="minor"/>
      </rPr>
      <t>Current Product</t>
    </r>
  </si>
  <si>
    <t>16-2013</t>
  </si>
  <si>
    <r>
      <t>Mogul 135 TCS-3 (0.53mm)</t>
    </r>
    <r>
      <rPr>
        <sz val="11"/>
        <color rgb="FF0000FF"/>
        <rFont val="Calibri"/>
        <family val="2"/>
        <scheme val="minor"/>
      </rPr>
      <t xml:space="preserve"> Premium Product</t>
    </r>
  </si>
  <si>
    <t>16-2015</t>
  </si>
  <si>
    <t>16-2014</t>
  </si>
  <si>
    <t>16-2012</t>
  </si>
  <si>
    <t>16-2011</t>
  </si>
  <si>
    <t>16-2010</t>
  </si>
  <si>
    <t>16-2016</t>
  </si>
  <si>
    <r>
      <t xml:space="preserve">Mogul Thermal Calendered 82 gsm </t>
    </r>
    <r>
      <rPr>
        <sz val="11"/>
        <color rgb="FF0000FF"/>
        <rFont val="Calibri"/>
        <family val="2"/>
        <scheme val="minor"/>
      </rPr>
      <t>Meltblown</t>
    </r>
  </si>
  <si>
    <t>16-2152</t>
  </si>
  <si>
    <t>16-2153</t>
  </si>
  <si>
    <t>Madaline 100 gsm</t>
  </si>
  <si>
    <t>Madaline 120 gsm</t>
  </si>
  <si>
    <t>Air Filtration Testing of Mogul Products at Blue Heaven  ASHRAE 52.2 flat Sheet</t>
  </si>
  <si>
    <t>Mogul Products at Blue Heaven ISO 16890</t>
  </si>
  <si>
    <t>Test Item</t>
  </si>
  <si>
    <r>
      <t>ePM</t>
    </r>
    <r>
      <rPr>
        <b/>
        <vertAlign val="subscript"/>
        <sz val="11"/>
        <color theme="1"/>
        <rFont val="Calibri"/>
        <family val="2"/>
        <scheme val="minor"/>
      </rPr>
      <t xml:space="preserve">1 </t>
    </r>
    <r>
      <rPr>
        <b/>
        <sz val="11"/>
        <color theme="1"/>
        <rFont val="Calibri"/>
        <family val="2"/>
        <scheme val="minor"/>
      </rPr>
      <t>(%)</t>
    </r>
  </si>
  <si>
    <r>
      <t>ePM</t>
    </r>
    <r>
      <rPr>
        <b/>
        <vertAlign val="subscript"/>
        <sz val="11"/>
        <color theme="1"/>
        <rFont val="Calibri"/>
        <family val="2"/>
        <scheme val="minor"/>
      </rPr>
      <t xml:space="preserve">2.5 </t>
    </r>
    <r>
      <rPr>
        <b/>
        <sz val="11"/>
        <color theme="1"/>
        <rFont val="Calibri"/>
        <family val="2"/>
        <scheme val="minor"/>
      </rPr>
      <t>%</t>
    </r>
  </si>
  <si>
    <r>
      <t>ePM</t>
    </r>
    <r>
      <rPr>
        <b/>
        <vertAlign val="subscript"/>
        <sz val="11"/>
        <color theme="1"/>
        <rFont val="Calibri"/>
        <family val="2"/>
        <scheme val="minor"/>
      </rPr>
      <t xml:space="preserve">10 </t>
    </r>
    <r>
      <rPr>
        <b/>
        <sz val="11"/>
        <color theme="1"/>
        <rFont val="Calibri"/>
        <family val="2"/>
        <scheme val="minor"/>
      </rPr>
      <t>%</t>
    </r>
  </si>
  <si>
    <t>Resistance ("H2O") at 10 FPM</t>
  </si>
  <si>
    <r>
      <t xml:space="preserve">Mogul 180 gsm TCS-2                           </t>
    </r>
    <r>
      <rPr>
        <sz val="11"/>
        <color rgb="FFFF0000"/>
        <rFont val="Calibri"/>
        <family val="2"/>
        <scheme val="minor"/>
      </rPr>
      <t>Current Product</t>
    </r>
  </si>
  <si>
    <r>
      <t xml:space="preserve">Mogul 100 gsm TCS-2                           </t>
    </r>
    <r>
      <rPr>
        <sz val="11"/>
        <color rgb="FFFF0000"/>
        <rFont val="Calibri"/>
        <family val="2"/>
        <scheme val="minor"/>
      </rPr>
      <t>Current Product</t>
    </r>
  </si>
  <si>
    <r>
      <t xml:space="preserve">Mogul 80 gsm TCS-2                           </t>
    </r>
    <r>
      <rPr>
        <sz val="11"/>
        <color rgb="FFFF0000"/>
        <rFont val="Calibri"/>
        <family val="2"/>
        <scheme val="minor"/>
      </rPr>
      <t>Current Product</t>
    </r>
  </si>
  <si>
    <r>
      <t xml:space="preserve">Mogul 68 gsm TCS -2                          </t>
    </r>
    <r>
      <rPr>
        <sz val="11"/>
        <color rgb="FFFF0000"/>
        <rFont val="Calibri"/>
        <family val="2"/>
        <scheme val="minor"/>
      </rPr>
      <t>Current Product</t>
    </r>
  </si>
  <si>
    <r>
      <t xml:space="preserve"> Mogul 120 gsm PET Bico Spunbond/ PBT, 1,475+0,59+1,475 </t>
    </r>
    <r>
      <rPr>
        <sz val="11"/>
        <color rgb="FFC00000"/>
        <rFont val="Calibri"/>
        <family val="2"/>
        <scheme val="minor"/>
      </rPr>
      <t>Composite</t>
    </r>
    <r>
      <rPr>
        <sz val="11"/>
        <color theme="1"/>
        <rFont val="Calibri"/>
        <family val="2"/>
        <scheme val="minor"/>
      </rPr>
      <t xml:space="preserve">
 </t>
    </r>
  </si>
  <si>
    <t>ISO 16890 will replace EN779 beginning in 2017. It shifts emphasis from filtration performance to classes of particle matter size (PM) which are used as evaluation parameters by the World Health Organization(WHO). Additionally, filters are treated with IP alcohol to discharge any charge and the difference reported.  Usually no change unless corona charged.</t>
  </si>
  <si>
    <r>
      <t xml:space="preserve">Test Item  </t>
    </r>
    <r>
      <rPr>
        <b/>
        <sz val="10"/>
        <color theme="1"/>
        <rFont val="Calibri"/>
        <family val="2"/>
        <scheme val="minor"/>
      </rPr>
      <t xml:space="preserve">                               </t>
    </r>
  </si>
  <si>
    <t>17-031-1</t>
  </si>
  <si>
    <t>17-031-2</t>
  </si>
  <si>
    <r>
      <t xml:space="preserve">Mogul Thermal Calendered 100 gsm </t>
    </r>
    <r>
      <rPr>
        <sz val="11"/>
        <color rgb="FF0000FF"/>
        <rFont val="Calibri"/>
        <family val="2"/>
        <scheme val="minor"/>
      </rPr>
      <t>Meltblown</t>
    </r>
  </si>
  <si>
    <t>17-086-1</t>
  </si>
  <si>
    <r>
      <t xml:space="preserve">Spunlace  50gsm 60/40 PES/Viscose </t>
    </r>
    <r>
      <rPr>
        <sz val="11"/>
        <color rgb="FFFF0000"/>
        <rFont val="Calibri"/>
        <family val="2"/>
        <scheme val="minor"/>
      </rPr>
      <t xml:space="preserve">Heavy </t>
    </r>
    <r>
      <rPr>
        <sz val="11"/>
        <color theme="1"/>
        <rFont val="Calibri"/>
        <family val="2"/>
        <scheme val="minor"/>
      </rPr>
      <t>Vac. Dep. Al coating</t>
    </r>
  </si>
  <si>
    <r>
      <t xml:space="preserve">Spunlace  50gsm 60/40 PES/Viscose </t>
    </r>
    <r>
      <rPr>
        <sz val="11"/>
        <color rgb="FFFF0000"/>
        <rFont val="Calibri"/>
        <family val="2"/>
        <scheme val="minor"/>
      </rPr>
      <t>Light</t>
    </r>
    <r>
      <rPr>
        <sz val="11"/>
        <color theme="1"/>
        <rFont val="Calibri"/>
        <family val="2"/>
        <scheme val="minor"/>
      </rPr>
      <t xml:space="preserve"> Vac. Dep. Al coating</t>
    </r>
  </si>
  <si>
    <t>17-111-2</t>
  </si>
  <si>
    <t>17-111-1</t>
  </si>
  <si>
    <t>Durell Cross Lapped 200 gsm 100% PES</t>
  </si>
  <si>
    <t>Durell Cross Lapped 70 gsm 100% PES</t>
  </si>
  <si>
    <t>Durell Cross Lapped 100 gsm 100% PES</t>
  </si>
  <si>
    <t>Durell Cross Lapped 150 gsm 100% PES</t>
  </si>
  <si>
    <t>Madaline 80 gsm</t>
  </si>
  <si>
    <t>17-159-8-10</t>
  </si>
  <si>
    <t>Pa</t>
  </si>
  <si>
    <t>17-159-2-3-4</t>
  </si>
  <si>
    <t>17-159-5-6-7</t>
  </si>
  <si>
    <t>Vacuum Deposition</t>
  </si>
  <si>
    <t>EN779</t>
  </si>
  <si>
    <t>Resistance Pa</t>
  </si>
  <si>
    <t>Rating</t>
  </si>
  <si>
    <t>G4</t>
  </si>
  <si>
    <t>M5</t>
  </si>
  <si>
    <t>F8</t>
  </si>
  <si>
    <t>M6</t>
  </si>
  <si>
    <t>F7</t>
  </si>
  <si>
    <t>17-320-1</t>
  </si>
  <si>
    <r>
      <t xml:space="preserve">Mogul Thermal Calendered  20 gsm </t>
    </r>
    <r>
      <rPr>
        <sz val="11"/>
        <color rgb="FF0000FF"/>
        <rFont val="Calibri"/>
        <family val="2"/>
        <scheme val="minor"/>
      </rPr>
      <t>Meltblown</t>
    </r>
  </si>
  <si>
    <r>
      <t xml:space="preserve">Mogul Thermal Calendered  40 gsm </t>
    </r>
    <r>
      <rPr>
        <sz val="11"/>
        <color rgb="FF0000FF"/>
        <rFont val="Calibri"/>
        <family val="2"/>
        <scheme val="minor"/>
      </rPr>
      <t>Meltblown</t>
    </r>
  </si>
  <si>
    <r>
      <t xml:space="preserve">Mogul Thermal Calendered (2) Layers 20 gsm </t>
    </r>
    <r>
      <rPr>
        <sz val="11"/>
        <color rgb="FF0000FF"/>
        <rFont val="Calibri"/>
        <family val="2"/>
        <scheme val="minor"/>
      </rPr>
      <t>Meltblown</t>
    </r>
  </si>
  <si>
    <r>
      <t xml:space="preserve">Mogul Thermal Calendered 20 &amp; 40 gsm </t>
    </r>
    <r>
      <rPr>
        <sz val="11"/>
        <color rgb="FF0000FF"/>
        <rFont val="Calibri"/>
        <family val="2"/>
        <scheme val="minor"/>
      </rPr>
      <t>Meltblown</t>
    </r>
  </si>
  <si>
    <t>Tested as EN779</t>
  </si>
  <si>
    <t>17-320-2</t>
  </si>
  <si>
    <t>Flow - 10.5 FPM/5.3 cm/s</t>
  </si>
  <si>
    <t>Flat Sheet, 16 x 16 inches, Flow 10 FPM/5.1cm/s</t>
  </si>
  <si>
    <t>Initial Efficiency (%)  at 0.4 microns</t>
  </si>
  <si>
    <t>17-320-3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</si>
</sst>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11" x14ac:knownFonts="1">
    <font>
      <sz val="11"/>
      <color theme="1"/>
      <name val="Calibri"/>
      <family val="2"/>
      <scheme val="minor"/>
    </font>
    <font>
      <b/>
      <sz val="11"/>
      <color theme="1"/>
      <name val="Calibri"/>
      <family val="2"/>
      <scheme val="minor"/>
    </font>
    <font>
      <b/>
      <vertAlign val="subscript"/>
      <sz val="11"/>
      <color theme="1"/>
      <name val="Calibri"/>
      <family val="2"/>
      <scheme val="minor"/>
    </font>
    <font>
      <b/>
      <sz val="14"/>
      <color rgb="FF7030A0"/>
      <name val="Calibri"/>
      <family val="2"/>
      <scheme val="minor"/>
    </font>
    <font>
      <b/>
      <sz val="10"/>
      <color theme="1"/>
      <name val="Calibri"/>
      <family val="2"/>
      <scheme val="minor"/>
    </font>
    <font>
      <sz val="11"/>
      <color rgb="FFFF0000"/>
      <name val="Calibri"/>
      <family val="2"/>
      <scheme val="minor"/>
    </font>
    <font>
      <sz val="11"/>
      <color rgb="FF0000FF"/>
      <name val="Calibri"/>
      <family val="2"/>
      <scheme val="minor"/>
    </font>
    <font>
      <sz val="11"/>
      <color rgb="FFC00000"/>
      <name val="Calibri"/>
      <family val="2"/>
      <scheme val="minor"/>
    </font>
    <font>
      <b/>
      <sz val="14"/>
      <color rgb="FF00B050"/>
      <name val="Calibri"/>
      <family val="2"/>
      <scheme val="minor"/>
    </font>
    <font>
      <sz val="8"/>
      <color theme="1"/>
      <name val="Calibri"/>
      <family val="2"/>
      <scheme val="minor"/>
    </font>
    <font>
      <sz val="11"/>
      <name val="Calibri"/>
      <family val="2"/>
      <scheme val="minor"/>
    </font>
  </fonts>
  <fills count="4">
    <fill>
      <patternFill patternType="none"/>
    </fill>
    <fill>
      <patternFill patternType="gray125"/>
    </fill>
    <fill>
      <patternFill patternType="solid">
        <fgColor theme="2" tint="-9.9978637043366805E-2"/>
        <bgColor indexed="64"/>
      </patternFill>
    </fill>
    <fill>
      <patternFill patternType="solid">
        <fgColor rgb="FFFFFF00"/>
        <bgColor indexed="64"/>
      </patternFill>
    </fill>
  </fills>
  <borders count="5">
    <border>
      <left/>
      <right/>
      <top/>
      <bottom/>
      <diagonal/>
    </border>
    <border>
      <left/>
      <right/>
      <top/>
      <bottom style="medium">
        <color indexed="64"/>
      </bottom>
      <diagonal/>
    </border>
    <border>
      <left style="thin">
        <color indexed="64"/>
      </left>
      <right/>
      <top/>
      <bottom/>
      <diagonal/>
    </border>
    <border>
      <left/>
      <right style="thin">
        <color indexed="64"/>
      </right>
      <top style="medium">
        <color indexed="64"/>
      </top>
      <bottom/>
      <diagonal/>
    </border>
    <border>
      <left/>
      <right style="thin">
        <color indexed="64"/>
      </right>
      <top/>
      <bottom/>
      <diagonal/>
    </border>
  </borders>
  <cellStyleXfs count="1">
    <xf numFmtId="0" fontId="0" fillId="0" borderId="0"/>
  </cellStyleXfs>
  <cellXfs count="28">
    <xf numFmtId="0" fontId="0" fillId="0" borderId="0" xfId="0"/>
    <xf numFmtId="0" fontId="1" fillId="0" borderId="0" xfId="0" applyFont="1" applyAlignment="1">
      <alignment horizontal="center" vertical="center" wrapText="1"/>
    </xf>
    <xf numFmtId="164" fontId="1" fillId="0" borderId="0" xfId="0" applyNumberFormat="1" applyFont="1" applyAlignment="1">
      <alignment horizontal="center" vertical="center" wrapText="1"/>
    </xf>
    <xf numFmtId="0" fontId="0" fillId="0" borderId="0" xfId="0" applyAlignment="1">
      <alignment horizontal="center" vertical="center" wrapText="1"/>
    </xf>
    <xf numFmtId="164" fontId="0" fillId="0" borderId="0" xfId="0" applyNumberFormat="1" applyAlignment="1">
      <alignment horizontal="center" vertical="center" wrapText="1"/>
    </xf>
    <xf numFmtId="165" fontId="0" fillId="0" borderId="0" xfId="0" applyNumberFormat="1" applyAlignment="1">
      <alignment horizontal="center" vertical="center" wrapText="1"/>
    </xf>
    <xf numFmtId="0" fontId="0" fillId="0" borderId="0" xfId="0" applyFill="1" applyAlignment="1">
      <alignment vertical="center" wrapText="1"/>
    </xf>
    <xf numFmtId="0" fontId="0" fillId="0" borderId="0" xfId="0" applyFill="1" applyAlignment="1">
      <alignment horizontal="center" vertical="center" wrapText="1"/>
    </xf>
    <xf numFmtId="165" fontId="1" fillId="0" borderId="0" xfId="0" applyNumberFormat="1" applyFont="1" applyAlignment="1">
      <alignment horizontal="center" vertical="center" wrapText="1"/>
    </xf>
    <xf numFmtId="164" fontId="0" fillId="0" borderId="0" xfId="0" applyNumberFormat="1" applyFill="1" applyAlignment="1">
      <alignment horizontal="center" vertical="center" wrapText="1"/>
    </xf>
    <xf numFmtId="0" fontId="8" fillId="0" borderId="0" xfId="0" applyFont="1" applyAlignment="1">
      <alignment horizontal="center" vertical="center" wrapText="1"/>
    </xf>
    <xf numFmtId="165" fontId="0" fillId="0" borderId="2" xfId="0" applyNumberFormat="1" applyBorder="1" applyAlignment="1">
      <alignment horizontal="center" vertical="center" wrapText="1"/>
    </xf>
    <xf numFmtId="165" fontId="1" fillId="0" borderId="0" xfId="0" applyNumberFormat="1" applyFont="1" applyBorder="1" applyAlignment="1">
      <alignment horizontal="center" vertical="center" wrapText="1"/>
    </xf>
    <xf numFmtId="165" fontId="0" fillId="0" borderId="0" xfId="0" applyNumberFormat="1" applyBorder="1" applyAlignment="1">
      <alignment horizontal="center" vertical="center" wrapText="1"/>
    </xf>
    <xf numFmtId="165" fontId="1" fillId="0" borderId="2" xfId="0" applyNumberFormat="1" applyFont="1" applyBorder="1" applyAlignment="1">
      <alignment horizontal="center" vertical="center" wrapText="1"/>
    </xf>
    <xf numFmtId="165" fontId="1" fillId="0" borderId="3" xfId="0" applyNumberFormat="1" applyFont="1" applyBorder="1" applyAlignment="1">
      <alignment horizontal="center" vertical="center" wrapText="1"/>
    </xf>
    <xf numFmtId="0" fontId="0" fillId="0" borderId="4" xfId="0" applyBorder="1" applyAlignment="1">
      <alignment horizontal="center" vertical="center" wrapText="1"/>
    </xf>
    <xf numFmtId="0" fontId="0" fillId="0" borderId="0" xfId="0" applyBorder="1" applyAlignment="1">
      <alignment horizontal="center" vertical="center" wrapText="1"/>
    </xf>
    <xf numFmtId="2" fontId="0" fillId="0" borderId="0" xfId="0" applyNumberFormat="1" applyAlignment="1">
      <alignment horizontal="center" vertical="center" wrapText="1"/>
    </xf>
    <xf numFmtId="165" fontId="10" fillId="0" borderId="2" xfId="0" applyNumberFormat="1" applyFont="1" applyBorder="1" applyAlignment="1">
      <alignment horizontal="center" vertical="center" wrapText="1"/>
    </xf>
    <xf numFmtId="0" fontId="0" fillId="2" borderId="0" xfId="0" applyFill="1" applyAlignment="1">
      <alignment horizontal="center" vertical="center" wrapText="1"/>
    </xf>
    <xf numFmtId="0" fontId="9" fillId="0" borderId="0" xfId="0" applyFont="1" applyAlignment="1">
      <alignment horizontal="center" vertical="center" wrapText="1"/>
    </xf>
    <xf numFmtId="0" fontId="3" fillId="0" borderId="0" xfId="0" applyFont="1" applyAlignment="1">
      <alignment horizontal="center" vertical="center" wrapText="1"/>
    </xf>
    <xf numFmtId="0" fontId="8" fillId="0" borderId="0" xfId="0" applyFont="1" applyAlignment="1">
      <alignment horizontal="center" vertical="center" wrapText="1"/>
    </xf>
    <xf numFmtId="0" fontId="1" fillId="3" borderId="1" xfId="0" applyFont="1" applyFill="1" applyBorder="1" applyAlignment="1">
      <alignment horizontal="center" vertical="center" wrapText="1"/>
    </xf>
    <xf numFmtId="0" fontId="0" fillId="0" borderId="0" xfId="0" applyFill="1" applyAlignment="1">
      <alignment horizontal="center" vertical="center" wrapText="1"/>
    </xf>
    <xf numFmtId="0" fontId="0" fillId="0" borderId="4" xfId="0" applyFill="1" applyBorder="1" applyAlignment="1">
      <alignment horizontal="center" vertical="center" wrapText="1"/>
    </xf>
    <xf numFmtId="165" fontId="0" fillId="2" borderId="0" xfId="0" applyNumberFormat="1" applyFill="1" applyAlignment="1">
      <alignment horizontal="center" vertical="center" wrapText="1"/>
    </xf>
  </cellXfs>
  <cellStyles count="1">
    <cellStyle name="Normal" xfId="0" builtinId="0"/>
  </cellStyles>
  <dxfs count="0"/>
  <tableStyles count="0" defaultTableStyle="TableStyleMedium2" defaultPivotStyle="PivotStyleLight16"/>
  <colors>
    <mruColors>
      <color rgb="FF99FF99"/>
      <color rgb="FFFFFF99"/>
      <color rgb="FFFFFFCC"/>
      <color rgb="FFFFCCFF"/>
      <color rgb="FF003300"/>
      <color rgb="FF0000FF"/>
      <color rgb="FFDF4DCE"/>
      <color rgb="FF39F361"/>
      <color rgb="FFFF9900"/>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3"/>
  <sheetViews>
    <sheetView tabSelected="1" zoomScale="75" zoomScaleNormal="75" workbookViewId="0">
      <selection activeCell="I22" sqref="I22"/>
    </sheetView>
  </sheetViews>
  <sheetFormatPr defaultColWidth="8.85546875" defaultRowHeight="15" x14ac:dyDescent="0.25"/>
  <cols>
    <col min="1" max="1" width="23.140625" style="3" customWidth="1"/>
    <col min="2" max="2" width="14.28515625" style="3" customWidth="1"/>
    <col min="3" max="3" width="13.42578125" style="3" customWidth="1"/>
    <col min="4" max="4" width="15.85546875" style="3" customWidth="1"/>
    <col min="5" max="5" width="16.42578125" style="3" customWidth="1"/>
    <col min="6" max="6" width="10.140625" style="3" customWidth="1"/>
    <col min="7" max="7" width="16.42578125" style="4" customWidth="1"/>
    <col min="8" max="9" width="7.7109375" style="5" customWidth="1"/>
    <col min="10" max="10" width="11.85546875" style="5" customWidth="1"/>
    <col min="11" max="11" width="10.7109375" style="3" customWidth="1"/>
    <col min="12" max="13" width="11.140625" style="3" customWidth="1"/>
    <col min="14" max="16" width="8.85546875" style="3"/>
    <col min="17" max="17" width="17.42578125" style="3" customWidth="1"/>
    <col min="18" max="18" width="8.85546875" style="3"/>
    <col min="19" max="19" width="8.85546875" style="5"/>
    <col min="20" max="16384" width="8.85546875" style="3"/>
  </cols>
  <sheetData>
    <row r="1" spans="1:20" ht="28.7" customHeight="1" thickBot="1" x14ac:dyDescent="0.3">
      <c r="A1" s="22" t="s">
        <v>24</v>
      </c>
      <c r="B1" s="22"/>
      <c r="C1" s="22"/>
      <c r="D1" s="22"/>
      <c r="E1" s="22"/>
      <c r="F1" s="22"/>
      <c r="G1" s="22"/>
      <c r="H1" s="22"/>
      <c r="I1" s="24" t="s">
        <v>56</v>
      </c>
      <c r="J1" s="24"/>
      <c r="K1" s="24"/>
      <c r="L1" s="24"/>
      <c r="M1" s="10"/>
      <c r="N1" s="23" t="s">
        <v>25</v>
      </c>
      <c r="O1" s="23"/>
      <c r="P1" s="23"/>
      <c r="Q1" s="23"/>
      <c r="R1" s="23"/>
      <c r="S1" s="23"/>
    </row>
    <row r="2" spans="1:20" ht="60" x14ac:dyDescent="0.25">
      <c r="A2" s="1" t="s">
        <v>37</v>
      </c>
      <c r="B2" s="1" t="s">
        <v>5</v>
      </c>
      <c r="C2" s="1" t="s">
        <v>2</v>
      </c>
      <c r="D2" s="1" t="s">
        <v>3</v>
      </c>
      <c r="E2" s="1" t="s">
        <v>4</v>
      </c>
      <c r="F2" s="1" t="s">
        <v>0</v>
      </c>
      <c r="G2" s="2" t="s">
        <v>1</v>
      </c>
      <c r="H2" s="8" t="s">
        <v>52</v>
      </c>
      <c r="I2" s="14" t="s">
        <v>58</v>
      </c>
      <c r="J2" s="12" t="s">
        <v>73</v>
      </c>
      <c r="K2" s="2" t="s">
        <v>1</v>
      </c>
      <c r="L2" s="15" t="s">
        <v>57</v>
      </c>
      <c r="M2" s="8"/>
      <c r="N2" s="21" t="s">
        <v>36</v>
      </c>
      <c r="O2" s="21"/>
      <c r="P2" s="21"/>
      <c r="Q2" s="21"/>
      <c r="R2" s="21"/>
      <c r="S2" s="3"/>
      <c r="T2" s="5"/>
    </row>
    <row r="3" spans="1:20" ht="29.45" customHeight="1" x14ac:dyDescent="0.25">
      <c r="A3" s="3" t="s">
        <v>9</v>
      </c>
      <c r="B3" s="3" t="s">
        <v>6</v>
      </c>
      <c r="C3" s="3">
        <v>3</v>
      </c>
      <c r="D3" s="3">
        <v>8</v>
      </c>
      <c r="E3" s="3">
        <v>58</v>
      </c>
      <c r="F3" s="3">
        <v>7</v>
      </c>
      <c r="G3" s="4">
        <v>0.02</v>
      </c>
      <c r="H3" s="5">
        <f>(G3*248.84)</f>
        <v>4.9767999999999999</v>
      </c>
      <c r="I3" s="11" t="s">
        <v>59</v>
      </c>
      <c r="J3" s="13"/>
      <c r="K3" s="5"/>
      <c r="L3" s="16"/>
      <c r="N3" s="1" t="s">
        <v>26</v>
      </c>
      <c r="O3" s="1" t="s">
        <v>27</v>
      </c>
      <c r="P3" s="1" t="s">
        <v>28</v>
      </c>
      <c r="Q3" s="1" t="s">
        <v>29</v>
      </c>
      <c r="R3" s="1" t="s">
        <v>30</v>
      </c>
      <c r="S3" s="3" t="s">
        <v>52</v>
      </c>
      <c r="T3" s="5"/>
    </row>
    <row r="4" spans="1:20" ht="42" customHeight="1" x14ac:dyDescent="0.25">
      <c r="A4" s="3" t="s">
        <v>10</v>
      </c>
      <c r="B4" s="3" t="s">
        <v>11</v>
      </c>
      <c r="C4" s="3">
        <v>21</v>
      </c>
      <c r="D4" s="3">
        <v>29</v>
      </c>
      <c r="E4" s="3">
        <v>70</v>
      </c>
      <c r="F4" s="3">
        <v>8</v>
      </c>
      <c r="G4" s="4">
        <v>2.3E-2</v>
      </c>
      <c r="H4" s="5">
        <f t="shared" ref="H4:H25" si="0">(G4*248.84)</f>
        <v>5.7233200000000002</v>
      </c>
      <c r="I4" s="11" t="s">
        <v>59</v>
      </c>
      <c r="J4" s="13"/>
      <c r="K4" s="5"/>
      <c r="L4" s="16"/>
      <c r="N4" s="3" t="s">
        <v>10</v>
      </c>
      <c r="O4" s="3">
        <v>23</v>
      </c>
      <c r="P4" s="3">
        <v>25</v>
      </c>
      <c r="Q4" s="3">
        <v>48</v>
      </c>
      <c r="R4" s="3">
        <v>0.02</v>
      </c>
      <c r="S4" s="5">
        <f>(R4*248.84)</f>
        <v>4.9767999999999999</v>
      </c>
      <c r="T4" s="5"/>
    </row>
    <row r="5" spans="1:20" ht="42" customHeight="1" x14ac:dyDescent="0.25">
      <c r="A5" s="3" t="s">
        <v>12</v>
      </c>
      <c r="B5" s="3" t="s">
        <v>13</v>
      </c>
      <c r="C5" s="3">
        <v>48</v>
      </c>
      <c r="D5" s="3">
        <v>54</v>
      </c>
      <c r="E5" s="3">
        <v>84</v>
      </c>
      <c r="F5" s="3">
        <v>10</v>
      </c>
      <c r="G5" s="4">
        <v>0.02</v>
      </c>
      <c r="H5" s="5">
        <f t="shared" si="0"/>
        <v>4.9767999999999999</v>
      </c>
      <c r="I5" s="11" t="s">
        <v>60</v>
      </c>
      <c r="J5" s="13"/>
      <c r="K5" s="5"/>
      <c r="L5" s="16"/>
      <c r="N5" s="3" t="s">
        <v>12</v>
      </c>
      <c r="O5" s="3">
        <v>5</v>
      </c>
      <c r="P5" s="3">
        <v>10</v>
      </c>
      <c r="Q5" s="3">
        <v>56</v>
      </c>
      <c r="R5" s="3">
        <v>7.0000000000000007E-2</v>
      </c>
      <c r="S5" s="5">
        <f>(R5*248.84)</f>
        <v>17.418800000000001</v>
      </c>
      <c r="T5" s="5"/>
    </row>
    <row r="6" spans="1:20" ht="30" x14ac:dyDescent="0.25">
      <c r="A6" s="3" t="s">
        <v>31</v>
      </c>
      <c r="B6" s="3" t="s">
        <v>14</v>
      </c>
      <c r="C6" s="3">
        <v>32</v>
      </c>
      <c r="D6" s="3">
        <v>40</v>
      </c>
      <c r="E6" s="3">
        <v>78</v>
      </c>
      <c r="F6" s="3">
        <v>9</v>
      </c>
      <c r="G6" s="4">
        <v>2.5000000000000001E-2</v>
      </c>
      <c r="H6" s="5">
        <f t="shared" si="0"/>
        <v>6.2210000000000001</v>
      </c>
      <c r="I6" s="11" t="s">
        <v>60</v>
      </c>
      <c r="J6" s="13"/>
      <c r="K6" s="5"/>
      <c r="L6" s="16"/>
      <c r="S6" s="3"/>
      <c r="T6" s="5"/>
    </row>
    <row r="7" spans="1:20" ht="44.45" customHeight="1" x14ac:dyDescent="0.25">
      <c r="A7" s="3" t="s">
        <v>32</v>
      </c>
      <c r="B7" s="3" t="s">
        <v>15</v>
      </c>
      <c r="C7" s="3">
        <v>19</v>
      </c>
      <c r="D7" s="3">
        <v>22</v>
      </c>
      <c r="E7" s="3">
        <v>58</v>
      </c>
      <c r="F7" s="3">
        <v>7</v>
      </c>
      <c r="G7" s="4">
        <v>1.4E-2</v>
      </c>
      <c r="H7" s="5">
        <f t="shared" si="0"/>
        <v>3.4837600000000002</v>
      </c>
      <c r="I7" s="11" t="s">
        <v>59</v>
      </c>
      <c r="J7" s="13"/>
      <c r="K7" s="5"/>
      <c r="L7" s="16"/>
      <c r="S7" s="3"/>
      <c r="T7" s="5"/>
    </row>
    <row r="8" spans="1:20" ht="40.35" customHeight="1" x14ac:dyDescent="0.25">
      <c r="A8" s="3" t="s">
        <v>33</v>
      </c>
      <c r="B8" s="3" t="s">
        <v>16</v>
      </c>
      <c r="C8" s="3">
        <v>24</v>
      </c>
      <c r="D8" s="3">
        <v>27</v>
      </c>
      <c r="E8" s="3">
        <v>54</v>
      </c>
      <c r="F8" s="3">
        <v>7</v>
      </c>
      <c r="G8" s="4">
        <v>1.2E-2</v>
      </c>
      <c r="H8" s="5">
        <f t="shared" si="0"/>
        <v>2.9860800000000003</v>
      </c>
      <c r="I8" s="11" t="s">
        <v>59</v>
      </c>
      <c r="J8" s="13"/>
      <c r="K8" s="5" t="s">
        <v>8</v>
      </c>
      <c r="L8" s="16"/>
      <c r="S8" s="3"/>
      <c r="T8" s="5"/>
    </row>
    <row r="9" spans="1:20" ht="36" customHeight="1" x14ac:dyDescent="0.25">
      <c r="A9" s="3" t="s">
        <v>34</v>
      </c>
      <c r="B9" s="3" t="s">
        <v>17</v>
      </c>
      <c r="C9" s="3">
        <v>21</v>
      </c>
      <c r="D9" s="3">
        <v>26</v>
      </c>
      <c r="E9" s="3">
        <v>52</v>
      </c>
      <c r="F9" s="3">
        <v>7</v>
      </c>
      <c r="G9" s="4">
        <v>1.0999999999999999E-2</v>
      </c>
      <c r="H9" s="5">
        <f t="shared" si="0"/>
        <v>2.7372399999999999</v>
      </c>
      <c r="I9" s="11" t="s">
        <v>59</v>
      </c>
      <c r="J9" s="13"/>
      <c r="K9" s="5"/>
      <c r="L9" s="16"/>
      <c r="S9" s="3"/>
      <c r="T9" s="5"/>
    </row>
    <row r="10" spans="1:20" ht="36" customHeight="1" x14ac:dyDescent="0.25">
      <c r="A10" s="7" t="s">
        <v>47</v>
      </c>
      <c r="B10" s="7" t="s">
        <v>53</v>
      </c>
      <c r="C10" s="7">
        <v>21</v>
      </c>
      <c r="D10" s="7">
        <v>29</v>
      </c>
      <c r="E10" s="7">
        <v>66</v>
      </c>
      <c r="F10" s="7">
        <v>7</v>
      </c>
      <c r="G10" s="9">
        <v>0.02</v>
      </c>
      <c r="H10" s="5">
        <f t="shared" si="0"/>
        <v>4.9767999999999999</v>
      </c>
      <c r="I10" s="11" t="s">
        <v>59</v>
      </c>
      <c r="J10" s="13"/>
      <c r="K10" s="5"/>
      <c r="L10" s="16"/>
      <c r="S10" s="3"/>
      <c r="T10" s="5"/>
    </row>
    <row r="11" spans="1:20" ht="36" customHeight="1" x14ac:dyDescent="0.25">
      <c r="A11" s="7" t="s">
        <v>48</v>
      </c>
      <c r="B11" s="7" t="s">
        <v>51</v>
      </c>
      <c r="C11" s="7">
        <v>26</v>
      </c>
      <c r="D11" s="7">
        <v>35</v>
      </c>
      <c r="E11" s="7">
        <v>74</v>
      </c>
      <c r="F11" s="7">
        <v>8</v>
      </c>
      <c r="G11" s="9">
        <v>2.3E-2</v>
      </c>
      <c r="H11" s="5">
        <f>(G11*248.84)</f>
        <v>5.7233200000000002</v>
      </c>
      <c r="I11" s="11" t="s">
        <v>59</v>
      </c>
      <c r="J11" s="13"/>
      <c r="K11" s="5"/>
      <c r="L11" s="16"/>
      <c r="S11" s="3"/>
      <c r="T11" s="5"/>
    </row>
    <row r="12" spans="1:20" ht="36" customHeight="1" x14ac:dyDescent="0.25">
      <c r="A12" s="7" t="s">
        <v>49</v>
      </c>
      <c r="B12" s="7" t="s">
        <v>20</v>
      </c>
      <c r="C12" s="7">
        <v>9</v>
      </c>
      <c r="D12" s="7">
        <v>39</v>
      </c>
      <c r="E12" s="7">
        <v>92</v>
      </c>
      <c r="F12" s="7">
        <v>9</v>
      </c>
      <c r="G12" s="9">
        <v>0.13</v>
      </c>
      <c r="H12" s="5">
        <f t="shared" si="0"/>
        <v>32.349200000000003</v>
      </c>
      <c r="I12" s="11" t="s">
        <v>60</v>
      </c>
      <c r="J12" s="13"/>
      <c r="K12" s="5"/>
      <c r="L12" s="16"/>
      <c r="S12" s="3"/>
      <c r="T12" s="5"/>
    </row>
    <row r="13" spans="1:20" ht="36" customHeight="1" x14ac:dyDescent="0.25">
      <c r="A13" s="7" t="s">
        <v>46</v>
      </c>
      <c r="B13" s="7" t="s">
        <v>21</v>
      </c>
      <c r="C13" s="7">
        <v>20</v>
      </c>
      <c r="D13" s="7">
        <v>58</v>
      </c>
      <c r="E13" s="7">
        <v>99</v>
      </c>
      <c r="F13" s="7">
        <v>10</v>
      </c>
      <c r="G13" s="9">
        <v>0.24</v>
      </c>
      <c r="H13" s="5">
        <f t="shared" si="0"/>
        <v>59.721599999999995</v>
      </c>
      <c r="I13" s="11" t="s">
        <v>60</v>
      </c>
      <c r="J13" s="13"/>
      <c r="K13" s="5"/>
      <c r="L13" s="16"/>
      <c r="S13" s="3"/>
      <c r="T13" s="5"/>
    </row>
    <row r="14" spans="1:20" ht="36" customHeight="1" x14ac:dyDescent="0.25">
      <c r="A14" s="7" t="s">
        <v>50</v>
      </c>
      <c r="B14" s="7" t="s">
        <v>54</v>
      </c>
      <c r="C14" s="7">
        <v>60</v>
      </c>
      <c r="D14" s="7">
        <v>77</v>
      </c>
      <c r="E14" s="7">
        <v>92</v>
      </c>
      <c r="F14" s="7">
        <v>11</v>
      </c>
      <c r="G14" s="9">
        <v>0.11</v>
      </c>
      <c r="H14" s="5">
        <f t="shared" si="0"/>
        <v>27.372399999999999</v>
      </c>
      <c r="I14" s="11" t="s">
        <v>62</v>
      </c>
      <c r="J14" s="13"/>
      <c r="K14" s="5"/>
      <c r="L14" s="16"/>
      <c r="S14" s="3"/>
      <c r="T14" s="5"/>
    </row>
    <row r="15" spans="1:20" ht="36" customHeight="1" x14ac:dyDescent="0.25">
      <c r="A15" s="7" t="s">
        <v>22</v>
      </c>
      <c r="B15" s="7" t="s">
        <v>38</v>
      </c>
      <c r="C15" s="7">
        <v>80</v>
      </c>
      <c r="D15" s="7">
        <v>93</v>
      </c>
      <c r="E15" s="7">
        <v>99</v>
      </c>
      <c r="F15" s="7">
        <v>14</v>
      </c>
      <c r="G15" s="9">
        <v>0.2</v>
      </c>
      <c r="H15" s="5">
        <f t="shared" si="0"/>
        <v>49.768000000000001</v>
      </c>
      <c r="I15" s="11" t="s">
        <v>61</v>
      </c>
      <c r="J15" s="13"/>
      <c r="K15" s="5"/>
      <c r="L15" s="16"/>
      <c r="S15" s="3"/>
      <c r="T15" s="5"/>
    </row>
    <row r="16" spans="1:20" ht="36" customHeight="1" x14ac:dyDescent="0.25">
      <c r="A16" s="7" t="s">
        <v>23</v>
      </c>
      <c r="B16" s="7" t="s">
        <v>39</v>
      </c>
      <c r="C16" s="7">
        <v>84</v>
      </c>
      <c r="D16" s="7">
        <v>96</v>
      </c>
      <c r="E16" s="7">
        <v>100</v>
      </c>
      <c r="F16" s="7">
        <v>14</v>
      </c>
      <c r="G16" s="9">
        <v>0.32</v>
      </c>
      <c r="H16" s="5">
        <f t="shared" si="0"/>
        <v>79.628799999999998</v>
      </c>
      <c r="I16" s="11" t="s">
        <v>61</v>
      </c>
      <c r="J16" s="13"/>
      <c r="K16" s="5"/>
      <c r="L16" s="16"/>
      <c r="S16" s="3"/>
      <c r="T16" s="5"/>
    </row>
    <row r="17" spans="1:21" ht="45" x14ac:dyDescent="0.25">
      <c r="A17" s="7" t="s">
        <v>19</v>
      </c>
      <c r="B17" s="7" t="s">
        <v>18</v>
      </c>
      <c r="C17" s="7">
        <v>56</v>
      </c>
      <c r="D17" s="7">
        <v>80</v>
      </c>
      <c r="E17" s="7">
        <v>99</v>
      </c>
      <c r="F17" s="7">
        <v>12</v>
      </c>
      <c r="G17" s="9">
        <v>7.4999999999999997E-2</v>
      </c>
      <c r="H17" s="5">
        <f t="shared" si="0"/>
        <v>18.663</v>
      </c>
      <c r="I17" s="11" t="s">
        <v>62</v>
      </c>
      <c r="J17" s="13"/>
      <c r="K17" s="5"/>
      <c r="L17" s="16"/>
      <c r="S17" s="3"/>
      <c r="T17" s="5"/>
    </row>
    <row r="18" spans="1:21" ht="45" x14ac:dyDescent="0.25">
      <c r="A18" s="7" t="s">
        <v>40</v>
      </c>
      <c r="B18" s="7" t="s">
        <v>41</v>
      </c>
      <c r="C18" s="7">
        <v>48</v>
      </c>
      <c r="D18" s="7">
        <v>80</v>
      </c>
      <c r="E18" s="7">
        <v>100</v>
      </c>
      <c r="F18" s="7">
        <v>12</v>
      </c>
      <c r="G18" s="9">
        <v>0.11</v>
      </c>
      <c r="H18" s="5">
        <f t="shared" si="0"/>
        <v>27.372399999999999</v>
      </c>
      <c r="I18" s="11" t="s">
        <v>62</v>
      </c>
      <c r="J18" s="13"/>
      <c r="K18" s="5"/>
      <c r="L18" s="16"/>
      <c r="S18" s="3"/>
      <c r="T18" s="5"/>
    </row>
    <row r="19" spans="1:21" ht="43.5" customHeight="1" x14ac:dyDescent="0.25">
      <c r="A19" s="7" t="s">
        <v>65</v>
      </c>
      <c r="B19" s="7" t="s">
        <v>64</v>
      </c>
      <c r="C19" s="25" t="s">
        <v>69</v>
      </c>
      <c r="D19" s="25"/>
      <c r="E19" s="25"/>
      <c r="F19" s="25"/>
      <c r="G19" s="25"/>
      <c r="H19" s="26"/>
      <c r="I19" s="19" t="s">
        <v>60</v>
      </c>
      <c r="J19" s="5">
        <v>10.14</v>
      </c>
      <c r="K19" s="3">
        <v>0.05</v>
      </c>
      <c r="L19" s="16">
        <v>12</v>
      </c>
      <c r="M19" s="17"/>
    </row>
    <row r="20" spans="1:21" ht="43.5" customHeight="1" x14ac:dyDescent="0.25">
      <c r="A20" s="7" t="s">
        <v>66</v>
      </c>
      <c r="B20" s="7" t="s">
        <v>70</v>
      </c>
      <c r="C20" s="25" t="s">
        <v>69</v>
      </c>
      <c r="D20" s="25"/>
      <c r="E20" s="25"/>
      <c r="F20" s="25"/>
      <c r="G20" s="25"/>
      <c r="H20" s="26"/>
      <c r="I20" s="19" t="s">
        <v>62</v>
      </c>
      <c r="J20" s="5">
        <v>22.32</v>
      </c>
      <c r="K20" s="3">
        <v>8.5000000000000006E-2</v>
      </c>
      <c r="L20" s="16">
        <v>21</v>
      </c>
      <c r="M20" s="17"/>
    </row>
    <row r="21" spans="1:21" ht="43.5" customHeight="1" x14ac:dyDescent="0.25">
      <c r="A21" s="7" t="s">
        <v>67</v>
      </c>
      <c r="B21" s="7" t="s">
        <v>74</v>
      </c>
      <c r="C21" s="25" t="s">
        <v>69</v>
      </c>
      <c r="D21" s="25"/>
      <c r="E21" s="25"/>
      <c r="F21" s="25"/>
      <c r="G21" s="25"/>
      <c r="H21" s="26"/>
      <c r="I21" s="19" t="s">
        <v>62</v>
      </c>
      <c r="J21" s="5">
        <v>27.4</v>
      </c>
      <c r="K21" s="18">
        <v>0.1</v>
      </c>
      <c r="L21" s="16">
        <v>25</v>
      </c>
      <c r="M21" s="17"/>
    </row>
    <row r="22" spans="1:21" ht="43.5" customHeight="1" x14ac:dyDescent="0.25">
      <c r="A22" s="7" t="s">
        <v>68</v>
      </c>
      <c r="B22" s="7"/>
      <c r="C22" s="25" t="s">
        <v>69</v>
      </c>
      <c r="D22" s="25"/>
      <c r="E22" s="25"/>
      <c r="F22" s="25"/>
      <c r="G22" s="25"/>
      <c r="H22" s="26"/>
      <c r="I22" s="19" t="s">
        <v>63</v>
      </c>
      <c r="J22" s="5">
        <v>35.44</v>
      </c>
      <c r="K22" s="3">
        <v>0.15</v>
      </c>
      <c r="L22" s="16">
        <v>37</v>
      </c>
      <c r="M22" s="17"/>
    </row>
    <row r="23" spans="1:21" ht="45" x14ac:dyDescent="0.25">
      <c r="A23" s="7" t="s">
        <v>43</v>
      </c>
      <c r="B23" s="7" t="s">
        <v>45</v>
      </c>
      <c r="C23" s="7">
        <v>57</v>
      </c>
      <c r="D23" s="7">
        <v>62</v>
      </c>
      <c r="E23" s="7">
        <v>80</v>
      </c>
      <c r="F23" s="7">
        <v>10</v>
      </c>
      <c r="G23" s="9">
        <v>0.01</v>
      </c>
      <c r="H23" s="5">
        <f t="shared" si="0"/>
        <v>2.4883999999999999</v>
      </c>
      <c r="I23" s="11" t="s">
        <v>60</v>
      </c>
      <c r="L23" s="16"/>
      <c r="M23" s="17" t="s">
        <v>55</v>
      </c>
    </row>
    <row r="24" spans="1:21" ht="45" x14ac:dyDescent="0.25">
      <c r="A24" s="7" t="s">
        <v>42</v>
      </c>
      <c r="B24" s="7" t="s">
        <v>44</v>
      </c>
      <c r="C24" s="7">
        <v>35</v>
      </c>
      <c r="D24" s="7">
        <v>36</v>
      </c>
      <c r="E24" s="7">
        <v>56</v>
      </c>
      <c r="F24" s="7">
        <v>7</v>
      </c>
      <c r="G24" s="9">
        <v>0.01</v>
      </c>
      <c r="H24" s="5">
        <f t="shared" si="0"/>
        <v>2.4883999999999999</v>
      </c>
      <c r="I24" s="11" t="s">
        <v>59</v>
      </c>
      <c r="L24" s="16"/>
      <c r="M24" s="17" t="s">
        <v>55</v>
      </c>
    </row>
    <row r="25" spans="1:21" ht="75" x14ac:dyDescent="0.25">
      <c r="A25" s="7" t="s">
        <v>35</v>
      </c>
      <c r="B25" s="3" t="s">
        <v>7</v>
      </c>
      <c r="C25" s="3">
        <v>65</v>
      </c>
      <c r="D25" s="3">
        <v>90</v>
      </c>
      <c r="E25" s="3">
        <v>100</v>
      </c>
      <c r="F25" s="3">
        <v>13</v>
      </c>
      <c r="G25" s="4">
        <v>0.13500000000000001</v>
      </c>
      <c r="H25" s="5">
        <f t="shared" si="0"/>
        <v>33.593400000000003</v>
      </c>
      <c r="I25" s="11" t="s">
        <v>63</v>
      </c>
      <c r="L25" s="16"/>
    </row>
    <row r="26" spans="1:21" x14ac:dyDescent="0.25">
      <c r="A26" s="3" t="s">
        <v>8</v>
      </c>
      <c r="B26" s="20" t="s">
        <v>72</v>
      </c>
      <c r="C26" s="20"/>
      <c r="D26" s="20"/>
      <c r="E26" s="20"/>
      <c r="I26" s="27" t="s">
        <v>71</v>
      </c>
      <c r="J26" s="27"/>
      <c r="K26" s="27"/>
      <c r="L26" s="27"/>
    </row>
    <row r="29" spans="1:21" x14ac:dyDescent="0.25">
      <c r="B29" s="3" t="s">
        <v>8</v>
      </c>
    </row>
    <row r="31" spans="1:21" ht="14.45" customHeight="1" x14ac:dyDescent="0.25">
      <c r="U31" s="6"/>
    </row>
    <row r="32" spans="1:21" ht="12" customHeight="1" x14ac:dyDescent="0.25"/>
    <row r="33" spans="19:19" x14ac:dyDescent="0.25">
      <c r="S33" s="5" t="s">
        <v>8</v>
      </c>
    </row>
  </sheetData>
  <mergeCells count="10">
    <mergeCell ref="B26:E26"/>
    <mergeCell ref="N2:R2"/>
    <mergeCell ref="A1:H1"/>
    <mergeCell ref="N1:S1"/>
    <mergeCell ref="I1:L1"/>
    <mergeCell ref="C19:H19"/>
    <mergeCell ref="C20:H20"/>
    <mergeCell ref="C21:H21"/>
    <mergeCell ref="C22:H22"/>
    <mergeCell ref="I26:L26"/>
  </mergeCells>
  <printOptions gridLines="1"/>
  <pageMargins left="0.7" right="0.7" top="0.75" bottom="0.75" header="0.3" footer="0.3"/>
  <pageSetup scale="5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office</cp:lastModifiedBy>
  <cp:lastPrinted>2017-01-07T18:49:17Z</cp:lastPrinted>
  <dcterms:created xsi:type="dcterms:W3CDTF">2016-04-14T13:00:06Z</dcterms:created>
  <dcterms:modified xsi:type="dcterms:W3CDTF">2020-02-10T10:51:31Z</dcterms:modified>
  <cp:category/>
</cp:coreProperties>
</file>